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D:\Users\D-Saijo\D-Saijo\戦略調整室\R7\労働者派遣\情報技術G研究員_入札\"/>
    </mc:Choice>
  </mc:AlternateContent>
  <xr:revisionPtr revIDLastSave="0" documentId="13_ncr:1_{E0D88DE0-5F69-45BB-B3B4-1564E99C83F0}" xr6:coauthVersionLast="47" xr6:coauthVersionMax="47" xr10:uidLastSave="{00000000-0000-0000-0000-000000000000}"/>
  <bookViews>
    <workbookView xWindow="-108" yWindow="-108" windowWidth="23256" windowHeight="12576" xr2:uid="{42939457-058C-4C34-A933-7A6DEC4B5A5A}"/>
  </bookViews>
  <sheets>
    <sheet name="入札書" sheetId="2" r:id="rId1"/>
    <sheet name="積算内訳書" sheetId="1" r:id="rId2"/>
  </sheets>
  <definedNames>
    <definedName name="_xlnm.Print_Area" localSheetId="1">積算内訳書!$A$1:$J$20</definedName>
    <definedName name="_xlnm.Print_Area" localSheetId="0">入札書!$A$1:$L$34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1" l="1"/>
  <c r="F15" i="1"/>
  <c r="E13" i="1"/>
  <c r="D13" i="1"/>
  <c r="E12" i="1"/>
  <c r="E17" i="1" s="1"/>
  <c r="D12" i="1"/>
  <c r="D17" i="1" s="1"/>
  <c r="C13" i="1"/>
  <c r="C12" i="1"/>
  <c r="C17" i="1" s="1"/>
  <c r="F17" i="1" s="1"/>
  <c r="D4" i="1" s="1"/>
  <c r="D5" i="1" l="1"/>
  <c r="I12" i="2" l="1"/>
  <c r="K12" i="2"/>
  <c r="H12" i="2"/>
  <c r="G12" i="2"/>
  <c r="F12" i="2"/>
  <c r="E12" i="2"/>
  <c r="J12" i="2"/>
  <c r="D12" i="2"/>
  <c r="C12" i="2"/>
</calcChain>
</file>

<file path=xl/sharedStrings.xml><?xml version="1.0" encoding="utf-8"?>
<sst xmlns="http://schemas.openxmlformats.org/spreadsheetml/2006/main" count="57" uniqueCount="49">
  <si>
    <t>1. 件名</t>
    <rPh sb="3" eb="5">
      <t>ケンメイ</t>
    </rPh>
    <phoneticPr fontId="1"/>
  </si>
  <si>
    <t>積算内訳書</t>
    <rPh sb="0" eb="2">
      <t>セキサン</t>
    </rPh>
    <rPh sb="2" eb="5">
      <t>ウチワケショ</t>
    </rPh>
    <phoneticPr fontId="1"/>
  </si>
  <si>
    <t>2. 積算金額</t>
    <rPh sb="3" eb="5">
      <t>セキサン</t>
    </rPh>
    <rPh sb="5" eb="7">
      <t>キンガク</t>
    </rPh>
    <phoneticPr fontId="1"/>
  </si>
  <si>
    <t>工数（就業時間）</t>
    <rPh sb="0" eb="2">
      <t>コウスウ</t>
    </rPh>
    <rPh sb="3" eb="5">
      <t>シュウギョウ</t>
    </rPh>
    <rPh sb="5" eb="7">
      <t>ジカン</t>
    </rPh>
    <phoneticPr fontId="1"/>
  </si>
  <si>
    <t>通勤手当</t>
    <rPh sb="0" eb="2">
      <t>ツウキン</t>
    </rPh>
    <rPh sb="2" eb="4">
      <t>テアテ</t>
    </rPh>
    <phoneticPr fontId="1"/>
  </si>
  <si>
    <t>派遣単価</t>
    <rPh sb="0" eb="2">
      <t>ハケン</t>
    </rPh>
    <rPh sb="2" eb="4">
      <t>タンカ</t>
    </rPh>
    <phoneticPr fontId="1"/>
  </si>
  <si>
    <t>計</t>
    <rPh sb="0" eb="1">
      <t>ケイ</t>
    </rPh>
    <phoneticPr fontId="1"/>
  </si>
  <si>
    <t>2) 通勤手当（1日あたり）</t>
    <rPh sb="3" eb="7">
      <t>ツウキンテアテ</t>
    </rPh>
    <rPh sb="9" eb="10">
      <t>ニチ</t>
    </rPh>
    <phoneticPr fontId="1"/>
  </si>
  <si>
    <t>1) 派遣単価（1時間あたり）</t>
    <rPh sb="3" eb="5">
      <t>ハケン</t>
    </rPh>
    <rPh sb="5" eb="7">
      <t>タンカ</t>
    </rPh>
    <rPh sb="9" eb="11">
      <t>ジカン</t>
    </rPh>
    <phoneticPr fontId="1"/>
  </si>
  <si>
    <t>3. 入力項目</t>
    <rPh sb="3" eb="5">
      <t>ニュウリョク</t>
    </rPh>
    <rPh sb="5" eb="7">
      <t>コウモク</t>
    </rPh>
    <phoneticPr fontId="1"/>
  </si>
  <si>
    <t>十勝産業振興センター事業における労働者派遣業務（単価契約）</t>
    <rPh sb="0" eb="6">
      <t>トカチサンギョウシンコウ</t>
    </rPh>
    <rPh sb="10" eb="12">
      <t>ジギョウ</t>
    </rPh>
    <rPh sb="16" eb="19">
      <t>ロウドウシャ</t>
    </rPh>
    <rPh sb="19" eb="21">
      <t>ハケン</t>
    </rPh>
    <rPh sb="21" eb="23">
      <t>ギョウム</t>
    </rPh>
    <rPh sb="24" eb="28">
      <t>タンカケイヤク</t>
    </rPh>
    <phoneticPr fontId="1"/>
  </si>
  <si>
    <t>税抜金額</t>
    <rPh sb="0" eb="2">
      <t>ゼイヌキ</t>
    </rPh>
    <rPh sb="2" eb="4">
      <t>キンガク</t>
    </rPh>
    <phoneticPr fontId="1"/>
  </si>
  <si>
    <t>税込金額</t>
    <rPh sb="0" eb="2">
      <t>ゼイコミ</t>
    </rPh>
    <rPh sb="2" eb="4">
      <t>キンガク</t>
    </rPh>
    <phoneticPr fontId="1"/>
  </si>
  <si>
    <t>円</t>
    <rPh sb="0" eb="1">
      <t>エン</t>
    </rPh>
    <phoneticPr fontId="1"/>
  </si>
  <si>
    <t>入　札　書</t>
    <rPh sb="0" eb="1">
      <t>イ</t>
    </rPh>
    <rPh sb="2" eb="3">
      <t>サツ</t>
    </rPh>
    <rPh sb="4" eb="5">
      <t>ショ</t>
    </rPh>
    <phoneticPr fontId="1"/>
  </si>
  <si>
    <t>億</t>
    <rPh sb="0" eb="1">
      <t>オク</t>
    </rPh>
    <phoneticPr fontId="1"/>
  </si>
  <si>
    <t>千万</t>
    <rPh sb="0" eb="2">
      <t>センマン</t>
    </rPh>
    <phoneticPr fontId="1"/>
  </si>
  <si>
    <t>百万</t>
    <rPh sb="0" eb="2">
      <t>ヒャクマン</t>
    </rPh>
    <phoneticPr fontId="1"/>
  </si>
  <si>
    <t>十万</t>
    <rPh sb="0" eb="2">
      <t>ジュウマン</t>
    </rPh>
    <phoneticPr fontId="1"/>
  </si>
  <si>
    <t>万</t>
    <rPh sb="0" eb="1">
      <t>マン</t>
    </rPh>
    <phoneticPr fontId="1"/>
  </si>
  <si>
    <t>千</t>
    <rPh sb="0" eb="1">
      <t>セン</t>
    </rPh>
    <phoneticPr fontId="1"/>
  </si>
  <si>
    <t>百</t>
    <rPh sb="0" eb="1">
      <t>ヒャク</t>
    </rPh>
    <phoneticPr fontId="1"/>
  </si>
  <si>
    <t>十</t>
    <rPh sb="0" eb="1">
      <t>ジュウ</t>
    </rPh>
    <phoneticPr fontId="1"/>
  </si>
  <si>
    <t>積算内訳書の税抜積算金額を記入</t>
    <rPh sb="0" eb="2">
      <t>セキサン</t>
    </rPh>
    <rPh sb="2" eb="4">
      <t>ウチワケ</t>
    </rPh>
    <rPh sb="4" eb="5">
      <t>ショ</t>
    </rPh>
    <rPh sb="6" eb="7">
      <t>ゼイ</t>
    </rPh>
    <rPh sb="7" eb="8">
      <t>ヌ</t>
    </rPh>
    <rPh sb="8" eb="10">
      <t>セキサン</t>
    </rPh>
    <rPh sb="10" eb="12">
      <t>キンガク</t>
    </rPh>
    <rPh sb="13" eb="15">
      <t>キニュウ</t>
    </rPh>
    <phoneticPr fontId="1"/>
  </si>
  <si>
    <t>（金額の頭に￥を記入すること）</t>
    <rPh sb="1" eb="3">
      <t>キンガク</t>
    </rPh>
    <rPh sb="4" eb="5">
      <t>アタマ</t>
    </rPh>
    <rPh sb="8" eb="10">
      <t>キニュウ</t>
    </rPh>
    <phoneticPr fontId="1"/>
  </si>
  <si>
    <t>令和　　年　　月　　日</t>
    <rPh sb="0" eb="1">
      <t>レイ</t>
    </rPh>
    <rPh sb="1" eb="2">
      <t>ワ</t>
    </rPh>
    <rPh sb="4" eb="5">
      <t>ネン</t>
    </rPh>
    <rPh sb="7" eb="8">
      <t>ツキ</t>
    </rPh>
    <rPh sb="10" eb="11">
      <t>ヒ</t>
    </rPh>
    <phoneticPr fontId="1"/>
  </si>
  <si>
    <t xml:space="preserve">    公益財団法人とかち財団</t>
    <rPh sb="4" eb="6">
      <t>コウエキ</t>
    </rPh>
    <rPh sb="6" eb="8">
      <t>ザイダン</t>
    </rPh>
    <rPh sb="8" eb="10">
      <t>ホウジン</t>
    </rPh>
    <rPh sb="13" eb="15">
      <t>ザイダン</t>
    </rPh>
    <phoneticPr fontId="1"/>
  </si>
  <si>
    <t xml:space="preserve">    理事長  　様</t>
    <rPh sb="4" eb="7">
      <t>リジチョウ</t>
    </rPh>
    <rPh sb="10" eb="11">
      <t>サマ</t>
    </rPh>
    <phoneticPr fontId="1"/>
  </si>
  <si>
    <t>入札者</t>
    <rPh sb="0" eb="2">
      <t>ニュウサツ</t>
    </rPh>
    <rPh sb="2" eb="3">
      <t>シャ</t>
    </rPh>
    <phoneticPr fontId="1"/>
  </si>
  <si>
    <t>住所</t>
    <rPh sb="0" eb="2">
      <t>ジュウショ</t>
    </rPh>
    <phoneticPr fontId="1"/>
  </si>
  <si>
    <t>氏名</t>
    <rPh sb="0" eb="2">
      <t>シメイ</t>
    </rPh>
    <phoneticPr fontId="1"/>
  </si>
  <si>
    <t>印　</t>
    <rPh sb="0" eb="1">
      <t>イン</t>
    </rPh>
    <phoneticPr fontId="1"/>
  </si>
  <si>
    <t>入札代理人</t>
    <rPh sb="0" eb="2">
      <t>ニュウサツ</t>
    </rPh>
    <rPh sb="2" eb="5">
      <t>ダイリニン</t>
    </rPh>
    <phoneticPr fontId="1"/>
  </si>
  <si>
    <t>入札復代理人</t>
    <rPh sb="0" eb="2">
      <t>ニュウサツ</t>
    </rPh>
    <rPh sb="2" eb="3">
      <t>フク</t>
    </rPh>
    <rPh sb="3" eb="6">
      <t>ダイリニン</t>
    </rPh>
    <phoneticPr fontId="1"/>
  </si>
  <si>
    <t>※1 通勤手当が発生しない場合は"0"を入力して下さい</t>
    <rPh sb="3" eb="7">
      <t>ツウキンテアテ</t>
    </rPh>
    <rPh sb="8" eb="10">
      <t>ハッセイ</t>
    </rPh>
    <rPh sb="13" eb="15">
      <t>バアイ</t>
    </rPh>
    <rPh sb="20" eb="22">
      <t>ニュウリョク</t>
    </rPh>
    <rPh sb="24" eb="25">
      <t>クダ</t>
    </rPh>
    <phoneticPr fontId="1"/>
  </si>
  <si>
    <t>2. 入札金額</t>
    <rPh sb="3" eb="5">
      <t>ニュウサツ</t>
    </rPh>
    <rPh sb="5" eb="7">
      <t>キンガク</t>
    </rPh>
    <phoneticPr fontId="1"/>
  </si>
  <si>
    <t>1. 件名　　十勝産業振興センター事業における労働者派遣業務（単価契約）</t>
    <rPh sb="3" eb="5">
      <t>ケンメイ</t>
    </rPh>
    <rPh sb="7" eb="9">
      <t>トカチ</t>
    </rPh>
    <rPh sb="9" eb="11">
      <t>サンギョウ</t>
    </rPh>
    <rPh sb="11" eb="13">
      <t>シンコウ</t>
    </rPh>
    <rPh sb="17" eb="19">
      <t>ジギョウ</t>
    </rPh>
    <rPh sb="23" eb="26">
      <t>ロウドウシャ</t>
    </rPh>
    <rPh sb="26" eb="28">
      <t>ハケン</t>
    </rPh>
    <rPh sb="28" eb="30">
      <t>ギョウム</t>
    </rPh>
    <rPh sb="31" eb="33">
      <t>タンカ</t>
    </rPh>
    <rPh sb="33" eb="35">
      <t>ケイヤク</t>
    </rPh>
    <phoneticPr fontId="1"/>
  </si>
  <si>
    <t>※2 就業日は仕様書に基づき土曜日、日曜日、国民の祝日に関する法律第3条に規定する休日、年末年始（12月 29日～1月3日）</t>
    <rPh sb="3" eb="6">
      <t>シュウギョウビ</t>
    </rPh>
    <rPh sb="7" eb="10">
      <t>シヨウショ</t>
    </rPh>
    <rPh sb="11" eb="12">
      <t>モト</t>
    </rPh>
    <phoneticPr fontId="1"/>
  </si>
  <si>
    <t>　　及び公益財団法人とかち財団就業規則により指定する休日を除いた日とする</t>
    <phoneticPr fontId="1"/>
  </si>
  <si>
    <r>
      <rPr>
        <b/>
        <sz val="11"/>
        <color theme="1"/>
        <rFont val="ＭＳ 明朝"/>
        <family val="1"/>
        <charset val="128"/>
      </rPr>
      <t>円</t>
    </r>
    <r>
      <rPr>
        <sz val="11"/>
        <color theme="1"/>
        <rFont val="ＭＳ 明朝"/>
        <family val="1"/>
        <charset val="128"/>
      </rPr>
      <t>　⇒　入札書への記載金額</t>
    </r>
    <rPh sb="0" eb="1">
      <t>エン</t>
    </rPh>
    <rPh sb="4" eb="7">
      <t>ニュウサツショ</t>
    </rPh>
    <rPh sb="9" eb="11">
      <t>キサイ</t>
    </rPh>
    <rPh sb="11" eb="13">
      <t>キンガク</t>
    </rPh>
    <phoneticPr fontId="1"/>
  </si>
  <si>
    <t>一般競争入札説明書及び仕様書を承諾の上、上記の金額をもって入札します。</t>
    <rPh sb="0" eb="2">
      <t>イッパン</t>
    </rPh>
    <rPh sb="2" eb="4">
      <t>キョウソウ</t>
    </rPh>
    <rPh sb="4" eb="6">
      <t>ニュウサツ</t>
    </rPh>
    <rPh sb="6" eb="9">
      <t>セツメイショ</t>
    </rPh>
    <rPh sb="9" eb="10">
      <t>オヨ</t>
    </rPh>
    <rPh sb="11" eb="14">
      <t>シヨウショ</t>
    </rPh>
    <rPh sb="15" eb="17">
      <t>ショウダク</t>
    </rPh>
    <rPh sb="18" eb="19">
      <t>ウエ</t>
    </rPh>
    <rPh sb="20" eb="22">
      <t>ジョウキ</t>
    </rPh>
    <rPh sb="23" eb="25">
      <t>キンガク</t>
    </rPh>
    <rPh sb="29" eb="31">
      <t>ニュウサツ</t>
    </rPh>
    <phoneticPr fontId="1"/>
  </si>
  <si>
    <t>円/時間（税抜）</t>
    <rPh sb="0" eb="1">
      <t>エン</t>
    </rPh>
    <rPh sb="2" eb="4">
      <t>ジカン</t>
    </rPh>
    <rPh sb="5" eb="7">
      <t>ゼイヌキ</t>
    </rPh>
    <phoneticPr fontId="1"/>
  </si>
  <si>
    <r>
      <t xml:space="preserve">円/日（税抜） </t>
    </r>
    <r>
      <rPr>
        <sz val="9"/>
        <color theme="1"/>
        <rFont val="ＭＳ 明朝"/>
        <family val="1"/>
        <charset val="128"/>
      </rPr>
      <t>※1</t>
    </r>
    <rPh sb="0" eb="1">
      <t>エン</t>
    </rPh>
    <rPh sb="2" eb="3">
      <t>ニチ</t>
    </rPh>
    <rPh sb="4" eb="6">
      <t>ゼイヌキ</t>
    </rPh>
    <phoneticPr fontId="1"/>
  </si>
  <si>
    <r>
      <t xml:space="preserve">出勤日数 </t>
    </r>
    <r>
      <rPr>
        <sz val="9"/>
        <color theme="1"/>
        <rFont val="ＭＳ 明朝"/>
        <family val="1"/>
        <charset val="128"/>
      </rPr>
      <t>※2</t>
    </r>
    <rPh sb="0" eb="2">
      <t>シュッキン</t>
    </rPh>
    <rPh sb="2" eb="4">
      <t>ニッスウ</t>
    </rPh>
    <phoneticPr fontId="1"/>
  </si>
  <si>
    <r>
      <t xml:space="preserve">休日日数 </t>
    </r>
    <r>
      <rPr>
        <sz val="9"/>
        <color theme="1"/>
        <rFont val="ＭＳ 明朝"/>
        <family val="1"/>
        <charset val="128"/>
      </rPr>
      <t>※3</t>
    </r>
    <rPh sb="0" eb="2">
      <t>キュウジツ</t>
    </rPh>
    <rPh sb="2" eb="4">
      <t>ニッスウ</t>
    </rPh>
    <phoneticPr fontId="1"/>
  </si>
  <si>
    <t>4月</t>
    <rPh sb="1" eb="2">
      <t>ガツ</t>
    </rPh>
    <phoneticPr fontId="1"/>
  </si>
  <si>
    <t>5月</t>
    <phoneticPr fontId="1"/>
  </si>
  <si>
    <t>6月</t>
    <rPh sb="1" eb="2">
      <t>ガツ</t>
    </rPh>
    <phoneticPr fontId="1"/>
  </si>
  <si>
    <t>※3 4・5月にゴールデンウィークに合わせて3日間休暇を取得することを想定する</t>
    <rPh sb="6" eb="7">
      <t>ガツ</t>
    </rPh>
    <rPh sb="18" eb="19">
      <t>ア</t>
    </rPh>
    <rPh sb="23" eb="24">
      <t>ニチ</t>
    </rPh>
    <rPh sb="24" eb="25">
      <t>カン</t>
    </rPh>
    <rPh sb="25" eb="27">
      <t>キュウカ</t>
    </rPh>
    <rPh sb="28" eb="30">
      <t>シュトク</t>
    </rPh>
    <rPh sb="35" eb="37">
      <t>ソウテイ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</si>
</sst>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_ "/>
  </numFmts>
  <fonts count="11"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ＭＳ 明朝"/>
      <family val="1"/>
      <charset val="128"/>
    </font>
    <font>
      <sz val="20"/>
      <color theme="1"/>
      <name val="ＭＳ 明朝"/>
      <family val="1"/>
      <charset val="128"/>
    </font>
    <font>
      <sz val="11"/>
      <color theme="1"/>
      <name val="ＭＳ 明朝"/>
      <family val="1"/>
      <charset val="128"/>
    </font>
    <font>
      <sz val="18"/>
      <color theme="1"/>
      <name val="ＭＳ 明朝"/>
      <family val="1"/>
      <charset val="128"/>
    </font>
    <font>
      <b/>
      <sz val="11"/>
      <color theme="1"/>
      <name val="ＭＳ 明朝"/>
      <family val="1"/>
      <charset val="128"/>
    </font>
    <font>
      <sz val="9"/>
      <color theme="1"/>
      <name val="ＭＳ 明朝"/>
      <family val="1"/>
      <charset val="128"/>
    </font>
    <font>
      <b/>
      <sz val="12"/>
      <color theme="1"/>
      <name val="ＭＳ 明朝"/>
      <family val="1"/>
      <charset val="128"/>
    </font>
    <font>
      <sz val="12"/>
      <color theme="1"/>
      <name val="ＭＳ 明朝"/>
      <family val="1"/>
      <charset val="128"/>
    </font>
  </fonts>
  <fills count="3">
    <fill>
      <patternFill patternType="none"/>
    </fill>
    <fill>
      <patternFill patternType="gray125"/>
    </fill>
    <fill>
      <patternFill patternType="solid">
        <fgColor rgb="FFFFFFCC"/>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rgb="FFFF0000"/>
      </left>
      <right style="medium">
        <color rgb="FFFF0000"/>
      </right>
      <top style="medium">
        <color rgb="FFFF0000"/>
      </top>
      <bottom style="medium">
        <color rgb="FFFF0000"/>
      </bottom>
      <diagonal/>
    </border>
    <border>
      <left style="thin">
        <color indexed="64"/>
      </left>
      <right/>
      <top/>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3" fillId="0" borderId="0" xfId="1" applyFont="1">
      <alignment vertical="center"/>
    </xf>
    <xf numFmtId="0" fontId="5" fillId="0" borderId="0" xfId="1" applyFont="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38" fontId="3" fillId="0" borderId="0" xfId="2" applyFont="1">
      <alignment vertical="center"/>
    </xf>
    <xf numFmtId="0" fontId="5" fillId="0" borderId="4" xfId="1" applyFont="1" applyBorder="1">
      <alignment vertical="center"/>
    </xf>
    <xf numFmtId="0" fontId="5" fillId="0" borderId="5" xfId="1" applyFont="1" applyBorder="1">
      <alignment vertical="center"/>
    </xf>
    <xf numFmtId="0" fontId="3" fillId="0" borderId="6" xfId="1" applyFont="1" applyBorder="1" applyAlignment="1">
      <alignment horizontal="center" vertical="center"/>
    </xf>
    <xf numFmtId="0" fontId="6" fillId="0" borderId="6" xfId="1" applyFont="1" applyBorder="1" applyAlignment="1">
      <alignment horizontal="center" vertical="center"/>
    </xf>
    <xf numFmtId="0" fontId="3" fillId="0" borderId="7" xfId="1" applyFont="1" applyBorder="1" applyAlignment="1">
      <alignment horizontal="center" vertical="center"/>
    </xf>
    <xf numFmtId="0" fontId="6" fillId="0" borderId="7" xfId="1" applyFont="1" applyBorder="1" applyAlignment="1">
      <alignment horizontal="center" vertical="center"/>
    </xf>
    <xf numFmtId="0" fontId="5" fillId="0" borderId="0" xfId="0" applyFont="1">
      <alignment vertical="center"/>
    </xf>
    <xf numFmtId="0" fontId="3" fillId="0" borderId="0" xfId="0" applyFont="1" applyAlignment="1">
      <alignment horizontal="left" vertical="center" indent="1"/>
    </xf>
    <xf numFmtId="0" fontId="5" fillId="0" borderId="1" xfId="0" applyFont="1" applyBorder="1">
      <alignment vertical="center"/>
    </xf>
    <xf numFmtId="176" fontId="5" fillId="0" borderId="1" xfId="0" applyNumberFormat="1" applyFont="1" applyBorder="1">
      <alignment vertical="center"/>
    </xf>
    <xf numFmtId="177" fontId="5" fillId="0" borderId="1" xfId="0" applyNumberFormat="1" applyFont="1" applyBorder="1">
      <alignment vertical="center"/>
    </xf>
    <xf numFmtId="0" fontId="5" fillId="0" borderId="9" xfId="0" applyFont="1" applyBorder="1">
      <alignment vertical="center"/>
    </xf>
    <xf numFmtId="176" fontId="5" fillId="0" borderId="9" xfId="0" applyNumberFormat="1" applyFont="1" applyBorder="1">
      <alignment vertical="center"/>
    </xf>
    <xf numFmtId="0" fontId="5" fillId="0" borderId="8" xfId="0" applyFont="1" applyBorder="1">
      <alignment vertical="center"/>
    </xf>
    <xf numFmtId="0" fontId="5" fillId="0" borderId="8" xfId="0" applyFont="1" applyBorder="1" applyAlignment="1">
      <alignment horizontal="center" vertical="center"/>
    </xf>
    <xf numFmtId="0" fontId="5" fillId="0" borderId="11" xfId="0" applyFont="1" applyBorder="1">
      <alignment vertical="center"/>
    </xf>
    <xf numFmtId="176" fontId="5" fillId="0" borderId="11" xfId="0" applyNumberFormat="1" applyFont="1" applyBorder="1">
      <alignment vertical="center"/>
    </xf>
    <xf numFmtId="176" fontId="5" fillId="0" borderId="10" xfId="0" applyNumberFormat="1" applyFont="1" applyBorder="1">
      <alignment vertical="center"/>
    </xf>
    <xf numFmtId="0" fontId="3" fillId="0" borderId="0" xfId="0" applyFont="1">
      <alignment vertical="center"/>
    </xf>
    <xf numFmtId="0" fontId="7" fillId="0" borderId="0" xfId="0" applyFont="1">
      <alignment vertical="center"/>
    </xf>
    <xf numFmtId="0" fontId="5" fillId="0" borderId="10" xfId="0" applyFont="1" applyBorder="1" applyAlignment="1">
      <alignment horizontal="center" vertical="center"/>
    </xf>
    <xf numFmtId="176" fontId="5" fillId="0" borderId="0" xfId="0" applyNumberFormat="1" applyFont="1">
      <alignment vertical="center"/>
    </xf>
    <xf numFmtId="176" fontId="5" fillId="2" borderId="12" xfId="0" applyNumberFormat="1" applyFont="1" applyFill="1" applyBorder="1" applyProtection="1">
      <alignment vertical="center"/>
      <protection locked="0"/>
    </xf>
    <xf numFmtId="0" fontId="5" fillId="0" borderId="13" xfId="0" applyFont="1" applyBorder="1" applyAlignment="1">
      <alignment horizontal="center" vertical="center"/>
    </xf>
    <xf numFmtId="0" fontId="5" fillId="0" borderId="0" xfId="0" applyFont="1" applyAlignment="1">
      <alignment horizontal="center" vertical="center"/>
    </xf>
    <xf numFmtId="176" fontId="5" fillId="0" borderId="13" xfId="0" applyNumberFormat="1" applyFont="1" applyBorder="1">
      <alignment vertical="center"/>
    </xf>
    <xf numFmtId="177" fontId="5" fillId="0" borderId="13" xfId="0" applyNumberFormat="1" applyFont="1" applyBorder="1">
      <alignment vertical="center"/>
    </xf>
    <xf numFmtId="177" fontId="5" fillId="0" borderId="0" xfId="0" applyNumberFormat="1" applyFont="1">
      <alignment vertical="center"/>
    </xf>
    <xf numFmtId="0" fontId="3" fillId="0" borderId="5" xfId="1" applyFont="1" applyBorder="1" applyAlignment="1">
      <alignment horizontal="right" vertical="center"/>
    </xf>
    <xf numFmtId="0" fontId="5" fillId="0" borderId="0" xfId="1" applyFont="1" applyAlignment="1">
      <alignment horizontal="left" vertical="center"/>
    </xf>
    <xf numFmtId="0" fontId="3" fillId="0" borderId="4" xfId="1" applyFont="1" applyBorder="1">
      <alignment vertical="center"/>
    </xf>
    <xf numFmtId="0" fontId="4" fillId="0" borderId="0" xfId="1" applyFont="1" applyAlignment="1">
      <alignment horizontal="center" vertical="center"/>
    </xf>
    <xf numFmtId="0" fontId="5" fillId="0" borderId="0" xfId="1" applyFont="1">
      <alignment vertical="center"/>
    </xf>
    <xf numFmtId="176" fontId="9" fillId="0" borderId="0" xfId="0" applyNumberFormat="1" applyFont="1">
      <alignment vertical="center"/>
    </xf>
    <xf numFmtId="176" fontId="5" fillId="0" borderId="0" xfId="0" applyNumberFormat="1" applyFont="1">
      <alignment vertical="center"/>
    </xf>
    <xf numFmtId="0" fontId="10" fillId="0" borderId="0" xfId="0" applyFont="1" applyAlignment="1">
      <alignment horizontal="center" vertical="center"/>
    </xf>
  </cellXfs>
  <cellStyles count="3">
    <cellStyle name="桁区切り 2" xfId="2" xr:uid="{0097F8BC-ED8D-47E6-95E8-EFDE2C6C8899}"/>
    <cellStyle name="標準" xfId="0" builtinId="0"/>
    <cellStyle name="標準 2" xfId="1" xr:uid="{DC147D9B-EB1D-4155-A047-C7ACE3EFF65B}"/>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124237</xdr:colOff>
      <xdr:row>5</xdr:row>
      <xdr:rowOff>165652</xdr:rowOff>
    </xdr:from>
    <xdr:to>
      <xdr:col>16</xdr:col>
      <xdr:colOff>198780</xdr:colOff>
      <xdr:row>17</xdr:row>
      <xdr:rowOff>66261</xdr:rowOff>
    </xdr:to>
    <xdr:grpSp>
      <xdr:nvGrpSpPr>
        <xdr:cNvPr id="2" name="グループ化 1">
          <a:extLst>
            <a:ext uri="{FF2B5EF4-FFF2-40B4-BE49-F238E27FC236}">
              <a16:creationId xmlns:a16="http://schemas.microsoft.com/office/drawing/2014/main" id="{280C0ABD-EA1E-4A62-B28D-D4C5822EC83A}"/>
            </a:ext>
          </a:extLst>
        </xdr:cNvPr>
        <xdr:cNvGrpSpPr/>
      </xdr:nvGrpSpPr>
      <xdr:grpSpPr>
        <a:xfrm>
          <a:off x="5846164" y="1274016"/>
          <a:ext cx="4223980" cy="2186609"/>
          <a:chOff x="5748131" y="1847022"/>
          <a:chExt cx="4108173" cy="960782"/>
        </a:xfrm>
      </xdr:grpSpPr>
      <xdr:sp macro="" textlink="">
        <xdr:nvSpPr>
          <xdr:cNvPr id="3" name="矢印: 左 2">
            <a:extLst>
              <a:ext uri="{FF2B5EF4-FFF2-40B4-BE49-F238E27FC236}">
                <a16:creationId xmlns:a16="http://schemas.microsoft.com/office/drawing/2014/main" id="{F8FC55A4-C6AB-232C-582D-C2CB817EC304}"/>
              </a:ext>
            </a:extLst>
          </xdr:cNvPr>
          <xdr:cNvSpPr/>
        </xdr:nvSpPr>
        <xdr:spPr>
          <a:xfrm>
            <a:off x="5748131" y="2136915"/>
            <a:ext cx="596348" cy="381000"/>
          </a:xfrm>
          <a:prstGeom prst="leftArrow">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四角形: 角を丸くする 3">
            <a:extLst>
              <a:ext uri="{FF2B5EF4-FFF2-40B4-BE49-F238E27FC236}">
                <a16:creationId xmlns:a16="http://schemas.microsoft.com/office/drawing/2014/main" id="{60266A66-A739-74E5-66A5-395D270835CC}"/>
              </a:ext>
            </a:extLst>
          </xdr:cNvPr>
          <xdr:cNvSpPr/>
        </xdr:nvSpPr>
        <xdr:spPr>
          <a:xfrm>
            <a:off x="6361044" y="1847022"/>
            <a:ext cx="3495260" cy="960782"/>
          </a:xfrm>
          <a:prstGeom prst="roundRect">
            <a:avLst>
              <a:gd name="adj" fmla="val 1033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・金額欄は</a:t>
            </a:r>
            <a:r>
              <a:rPr kumimoji="1" lang="en-US" altLang="ja-JP" sz="1100">
                <a:solidFill>
                  <a:schemeClr val="tx1"/>
                </a:solidFill>
              </a:rPr>
              <a:t>『</a:t>
            </a:r>
            <a:r>
              <a:rPr kumimoji="1" lang="ja-JP" altLang="en-US" sz="1100">
                <a:solidFill>
                  <a:schemeClr val="tx1"/>
                </a:solidFill>
              </a:rPr>
              <a:t>積算内訳書</a:t>
            </a:r>
            <a:r>
              <a:rPr kumimoji="1" lang="en-US" altLang="ja-JP" sz="1100">
                <a:solidFill>
                  <a:schemeClr val="tx1"/>
                </a:solidFill>
              </a:rPr>
              <a:t>』</a:t>
            </a:r>
            <a:r>
              <a:rPr kumimoji="1" lang="ja-JP" altLang="en-US" sz="1100">
                <a:solidFill>
                  <a:schemeClr val="tx1"/>
                </a:solidFill>
              </a:rPr>
              <a:t>の税抜金額が転記されます。この設定をご利用の際は、</a:t>
            </a:r>
            <a:r>
              <a:rPr kumimoji="1" lang="ja-JP" altLang="en-US" sz="1100">
                <a:solidFill>
                  <a:srgbClr val="FF0000"/>
                </a:solidFill>
              </a:rPr>
              <a:t>金額を十分確認し、御社責任の下</a:t>
            </a:r>
            <a:r>
              <a:rPr kumimoji="1" lang="ja-JP" altLang="en-US" sz="1100">
                <a:solidFill>
                  <a:schemeClr val="tx1"/>
                </a:solidFill>
              </a:rPr>
              <a:t>ご活用ください。</a:t>
            </a:r>
            <a:endParaRPr kumimoji="1" lang="en-US" altLang="ja-JP" sz="1100">
              <a:solidFill>
                <a:schemeClr val="tx1"/>
              </a:solidFill>
            </a:endParaRPr>
          </a:p>
          <a:p>
            <a:pPr algn="l"/>
            <a:r>
              <a:rPr kumimoji="1" lang="ja-JP" altLang="en-US" sz="1100">
                <a:solidFill>
                  <a:schemeClr val="tx1"/>
                </a:solidFill>
              </a:rPr>
              <a:t>・この設定を利用しない場合は、各セルの計算式を削除後に値を入力するか、直接各セルに値を上書きしてください。</a:t>
            </a:r>
            <a:endParaRPr kumimoji="1" lang="en-US" altLang="ja-JP" sz="1100">
              <a:solidFill>
                <a:schemeClr val="tx1"/>
              </a:solidFill>
            </a:endParaRPr>
          </a:p>
          <a:p>
            <a:pPr algn="l"/>
            <a:r>
              <a:rPr kumimoji="1" lang="ja-JP" altLang="en-US" sz="1100">
                <a:solidFill>
                  <a:schemeClr val="tx1"/>
                </a:solidFill>
              </a:rPr>
              <a:t>ＰＤＦファイルをプリントアウトして、手書きの記載でも構いません。</a:t>
            </a:r>
            <a:endParaRPr kumimoji="1" lang="en-US" altLang="ja-JP" sz="1100">
              <a:solidFill>
                <a:schemeClr val="tx1"/>
              </a:solidFill>
            </a:endParaRPr>
          </a:p>
          <a:p>
            <a:pPr algn="l"/>
            <a:endParaRPr kumimoji="1" lang="en-US" altLang="ja-JP" sz="1100">
              <a:solidFill>
                <a:srgbClr val="FF0000"/>
              </a:solidFill>
            </a:endParaRPr>
          </a:p>
        </xdr:txBody>
      </xdr:sp>
    </xdr:grpSp>
    <xdr:clientData/>
  </xdr:twoCellAnchor>
  <xdr:twoCellAnchor>
    <xdr:from>
      <xdr:col>13</xdr:col>
      <xdr:colOff>240196</xdr:colOff>
      <xdr:row>35</xdr:row>
      <xdr:rowOff>107673</xdr:rowOff>
    </xdr:from>
    <xdr:to>
      <xdr:col>16</xdr:col>
      <xdr:colOff>488673</xdr:colOff>
      <xdr:row>36</xdr:row>
      <xdr:rowOff>588068</xdr:rowOff>
    </xdr:to>
    <xdr:grpSp>
      <xdr:nvGrpSpPr>
        <xdr:cNvPr id="5" name="グループ化 4">
          <a:extLst>
            <a:ext uri="{FF2B5EF4-FFF2-40B4-BE49-F238E27FC236}">
              <a16:creationId xmlns:a16="http://schemas.microsoft.com/office/drawing/2014/main" id="{CC021BF4-74FE-4F9D-8E38-B2B1915BFC7B}"/>
            </a:ext>
          </a:extLst>
        </xdr:cNvPr>
        <xdr:cNvGrpSpPr/>
      </xdr:nvGrpSpPr>
      <xdr:grpSpPr>
        <a:xfrm>
          <a:off x="6135305" y="8261073"/>
          <a:ext cx="4224732" cy="868322"/>
          <a:chOff x="5748132" y="2361422"/>
          <a:chExt cx="4108172" cy="446382"/>
        </a:xfrm>
      </xdr:grpSpPr>
      <xdr:sp macro="" textlink="">
        <xdr:nvSpPr>
          <xdr:cNvPr id="6" name="矢印: 左 5">
            <a:extLst>
              <a:ext uri="{FF2B5EF4-FFF2-40B4-BE49-F238E27FC236}">
                <a16:creationId xmlns:a16="http://schemas.microsoft.com/office/drawing/2014/main" id="{46A8E57F-856A-B4D7-7C24-573061A872D0}"/>
              </a:ext>
            </a:extLst>
          </xdr:cNvPr>
          <xdr:cNvSpPr/>
        </xdr:nvSpPr>
        <xdr:spPr>
          <a:xfrm>
            <a:off x="5748132" y="2383487"/>
            <a:ext cx="596348" cy="381000"/>
          </a:xfrm>
          <a:prstGeom prst="leftArrow">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四角形: 角を丸くする 6">
            <a:extLst>
              <a:ext uri="{FF2B5EF4-FFF2-40B4-BE49-F238E27FC236}">
                <a16:creationId xmlns:a16="http://schemas.microsoft.com/office/drawing/2014/main" id="{C57EA7D3-38A7-8D5E-20B8-33D6D5AFE361}"/>
              </a:ext>
            </a:extLst>
          </xdr:cNvPr>
          <xdr:cNvSpPr/>
        </xdr:nvSpPr>
        <xdr:spPr>
          <a:xfrm>
            <a:off x="6361044" y="2361422"/>
            <a:ext cx="3495260" cy="446382"/>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復代理人により入札に参加する場合は、印刷範囲を設定しご使用ください。</a:t>
            </a:r>
            <a:endParaRPr kumimoji="1" lang="en-US" altLang="ja-JP" sz="1100">
              <a:solidFill>
                <a:schemeClr val="tx1"/>
              </a:solidFil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381000</xdr:colOff>
      <xdr:row>3</xdr:row>
      <xdr:rowOff>15240</xdr:rowOff>
    </xdr:from>
    <xdr:to>
      <xdr:col>16</xdr:col>
      <xdr:colOff>617220</xdr:colOff>
      <xdr:row>12</xdr:row>
      <xdr:rowOff>243840</xdr:rowOff>
    </xdr:to>
    <xdr:sp macro="" textlink="">
      <xdr:nvSpPr>
        <xdr:cNvPr id="2" name="四角形: 角を丸くする 1">
          <a:extLst>
            <a:ext uri="{FF2B5EF4-FFF2-40B4-BE49-F238E27FC236}">
              <a16:creationId xmlns:a16="http://schemas.microsoft.com/office/drawing/2014/main" id="{39BAC6DA-82CD-1F7A-8996-CC69EDE43C50}"/>
            </a:ext>
          </a:extLst>
        </xdr:cNvPr>
        <xdr:cNvSpPr/>
      </xdr:nvSpPr>
      <xdr:spPr>
        <a:xfrm>
          <a:off x="9372600" y="769620"/>
          <a:ext cx="4259580" cy="2491740"/>
        </a:xfrm>
        <a:prstGeom prst="roundRect">
          <a:avLst>
            <a:gd name="adj" fmla="val 5938"/>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入力方法および注意事項</a:t>
          </a:r>
          <a:endParaRPr kumimoji="1" lang="en-US" altLang="ja-JP" sz="1100"/>
        </a:p>
        <a:p>
          <a:pPr algn="l"/>
          <a:r>
            <a:rPr kumimoji="1" lang="ja-JP" altLang="en-US" sz="1100"/>
            <a:t>・</a:t>
          </a:r>
          <a:r>
            <a:rPr kumimoji="1" lang="en-US" altLang="ja-JP" sz="1100"/>
            <a:t>『3. </a:t>
          </a:r>
          <a:r>
            <a:rPr kumimoji="1" lang="ja-JP" altLang="en-US" sz="1100"/>
            <a:t>入力項目</a:t>
          </a:r>
          <a:r>
            <a:rPr kumimoji="1" lang="en-US" altLang="ja-JP" sz="1100"/>
            <a:t>』</a:t>
          </a:r>
          <a:r>
            <a:rPr kumimoji="1" lang="ja-JP" altLang="en-US" sz="1100"/>
            <a:t>の赤枠内の単価のみ入力して下さい。</a:t>
          </a:r>
          <a:endParaRPr kumimoji="1" lang="en-US" altLang="ja-JP" sz="1100"/>
        </a:p>
        <a:p>
          <a:pPr algn="l"/>
          <a:r>
            <a:rPr kumimoji="1" lang="ja-JP" altLang="en-US" sz="1100"/>
            <a:t>・単価は税抜とします。</a:t>
          </a:r>
          <a:endParaRPr kumimoji="1" lang="en-US" altLang="ja-JP" sz="1100"/>
        </a:p>
        <a:p>
          <a:pPr algn="l"/>
          <a:r>
            <a:rPr kumimoji="1" lang="ja-JP" altLang="en-US" sz="1100"/>
            <a:t>・他の値は全て自動入力されます。</a:t>
          </a:r>
          <a:endParaRPr kumimoji="1" lang="en-US" altLang="ja-JP" sz="1100"/>
        </a:p>
        <a:p>
          <a:pPr algn="l"/>
          <a:r>
            <a:rPr kumimoji="1" lang="ja-JP" altLang="en-US" sz="1100"/>
            <a:t>・税抜金額が</a:t>
          </a:r>
          <a:r>
            <a:rPr kumimoji="1" lang="en-US" altLang="ja-JP" sz="1100"/>
            <a:t>『</a:t>
          </a:r>
          <a:r>
            <a:rPr kumimoji="1" lang="ja-JP" altLang="en-US" sz="1100"/>
            <a:t>入札書</a:t>
          </a:r>
          <a:r>
            <a:rPr kumimoji="1" lang="en-US" altLang="ja-JP" sz="1100"/>
            <a:t>』</a:t>
          </a:r>
          <a:r>
            <a:rPr kumimoji="1" lang="ja-JP" altLang="en-US" sz="1100"/>
            <a:t>シートに自動転記されます。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積算内訳書の金額（税抜金額）は入札書の金額と一致することを確認して下さい。</a:t>
          </a:r>
          <a:endParaRPr kumimoji="1" lang="en-US" altLang="ja-JP" sz="1100"/>
        </a:p>
        <a:p>
          <a:pPr algn="l"/>
          <a:r>
            <a:rPr kumimoji="1" lang="ja-JP" altLang="en-US" sz="1100"/>
            <a:t>・入札の際は</a:t>
          </a:r>
          <a:r>
            <a:rPr kumimoji="1" lang="en-US" altLang="ja-JP" sz="1100"/>
            <a:t>『</a:t>
          </a:r>
          <a:r>
            <a:rPr kumimoji="1" lang="ja-JP" altLang="en-US" sz="1100"/>
            <a:t>入札書</a:t>
          </a:r>
          <a:r>
            <a:rPr kumimoji="1" lang="en-US" altLang="ja-JP" sz="1100"/>
            <a:t>』</a:t>
          </a:r>
          <a:r>
            <a:rPr kumimoji="1" lang="ja-JP" altLang="en-US" sz="1100"/>
            <a:t>と</a:t>
          </a:r>
          <a:r>
            <a:rPr kumimoji="1" lang="en-US" altLang="ja-JP" sz="1100"/>
            <a:t>『</a:t>
          </a:r>
          <a:r>
            <a:rPr kumimoji="1" lang="ja-JP" altLang="en-US" sz="1100"/>
            <a:t>積算内訳書</a:t>
          </a:r>
          <a:r>
            <a:rPr kumimoji="1" lang="en-US" altLang="ja-JP" sz="1100"/>
            <a:t>』</a:t>
          </a:r>
          <a:r>
            <a:rPr kumimoji="1" lang="ja-JP" altLang="en-US" sz="1100"/>
            <a:t>両方を提出して下さい。</a:t>
          </a:r>
          <a:endParaRPr kumimoji="1" lang="en-US" altLang="ja-JP" sz="1100"/>
        </a:p>
        <a:p>
          <a:pPr algn="l"/>
          <a:endParaRPr kumimoji="1" lang="en-US" altLang="ja-JP"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06846-14B6-46D7-9E6A-1385A8786A44}">
  <dimension ref="B1:N37"/>
  <sheetViews>
    <sheetView showGridLines="0" tabSelected="1" view="pageBreakPreview" zoomScale="110" zoomScaleNormal="100" zoomScaleSheetLayoutView="110" workbookViewId="0">
      <selection activeCell="J3" sqref="J3"/>
    </sheetView>
  </sheetViews>
  <sheetFormatPr defaultColWidth="8.296875" defaultRowHeight="12" x14ac:dyDescent="0.45"/>
  <cols>
    <col min="1" max="1" width="2.8984375" style="1" customWidth="1"/>
    <col min="2" max="2" width="4.5" style="1" customWidth="1"/>
    <col min="3" max="11" width="7.3984375" style="1" customWidth="1"/>
    <col min="12" max="12" width="1.3984375" style="1" customWidth="1"/>
    <col min="13" max="13" width="2.296875" style="1" customWidth="1"/>
    <col min="14" max="14" width="9.5" style="1" bestFit="1" customWidth="1"/>
    <col min="15" max="15" width="34.3984375" style="1" customWidth="1"/>
    <col min="16" max="16384" width="8.296875" style="1"/>
  </cols>
  <sheetData>
    <row r="1" spans="2:14" ht="27.75" customHeight="1" x14ac:dyDescent="0.45"/>
    <row r="2" spans="2:14" ht="23.4" x14ac:dyDescent="0.45">
      <c r="B2" s="41" t="s">
        <v>14</v>
      </c>
      <c r="C2" s="41"/>
      <c r="D2" s="41"/>
      <c r="E2" s="41"/>
      <c r="F2" s="41"/>
      <c r="G2" s="41"/>
      <c r="H2" s="41"/>
      <c r="I2" s="41"/>
      <c r="J2" s="41"/>
      <c r="K2" s="41"/>
    </row>
    <row r="6" spans="2:14" ht="13.2" x14ac:dyDescent="0.45">
      <c r="B6" s="2" t="s">
        <v>36</v>
      </c>
      <c r="C6" s="2"/>
    </row>
    <row r="7" spans="2:14" ht="13.2" x14ac:dyDescent="0.45">
      <c r="B7" s="2"/>
      <c r="C7" s="2"/>
    </row>
    <row r="8" spans="2:14" ht="13.2" x14ac:dyDescent="0.45">
      <c r="B8" s="2"/>
      <c r="C8" s="2"/>
    </row>
    <row r="9" spans="2:14" ht="13.2" x14ac:dyDescent="0.45">
      <c r="B9" s="2" t="s">
        <v>35</v>
      </c>
      <c r="C9" s="2"/>
    </row>
    <row r="11" spans="2:14" x14ac:dyDescent="0.45">
      <c r="C11" s="3" t="s">
        <v>15</v>
      </c>
      <c r="D11" s="3" t="s">
        <v>16</v>
      </c>
      <c r="E11" s="4" t="s">
        <v>17</v>
      </c>
      <c r="F11" s="5" t="s">
        <v>18</v>
      </c>
      <c r="G11" s="3" t="s">
        <v>19</v>
      </c>
      <c r="H11" s="14" t="s">
        <v>20</v>
      </c>
      <c r="I11" s="12" t="s">
        <v>21</v>
      </c>
      <c r="J11" s="3" t="s">
        <v>22</v>
      </c>
      <c r="K11" s="3" t="s">
        <v>13</v>
      </c>
    </row>
    <row r="12" spans="2:14" ht="40.5" customHeight="1" x14ac:dyDescent="0.45">
      <c r="C12" s="6" t="str">
        <f>IF(LEN(積算内訳書!$D$4)&lt;=7,"",IF(LEN(積算内訳書!$D$4)&gt;=9,MID(積算内訳書!$D$4,LEN(積算内訳書!$D$4)-8,1),"￥"))</f>
        <v/>
      </c>
      <c r="D12" s="6" t="str">
        <f>IF(LEN(積算内訳書!$D$4)&lt;=6,"",IF(LEN(積算内訳書!$D$4)&gt;=8,MID(積算内訳書!$D$4,LEN(積算内訳書!$D$4)-7,1),"￥"))</f>
        <v/>
      </c>
      <c r="E12" s="7" t="str">
        <f>IF(LEN(積算内訳書!$D$4)&lt;=5,"",IF(LEN(積算内訳書!$D$4)&gt;=7,MID(積算内訳書!$D$4,LEN(積算内訳書!$D$4)-6,1),"￥"))</f>
        <v/>
      </c>
      <c r="F12" s="8" t="str">
        <f>IF(LEN(積算内訳書!$D$4)&lt;=4,"",IF(LEN(積算内訳書!$D$4)&gt;=6,MID(積算内訳書!$D$4,LEN(積算内訳書!$D$4)-5,1),"￥"))</f>
        <v/>
      </c>
      <c r="G12" s="6" t="str">
        <f>IF(LEN(積算内訳書!$D$4)&lt;=3,"",IF(LEN(積算内訳書!$D$4)&gt;=5,MID(積算内訳書!$D$4,LEN(積算内訳書!$D$4)-4,1),"￥"))</f>
        <v/>
      </c>
      <c r="H12" s="15" t="str">
        <f>IF(LEN(積算内訳書!$D$4)&lt;=2,"",IF(LEN(積算内訳書!$D$4)&gt;=4,MID(積算内訳書!$D$4,LEN(積算内訳書!$D$4)-3,1),"￥"))</f>
        <v/>
      </c>
      <c r="I12" s="13" t="str">
        <f>IF(LEN(積算内訳書!$D$4)&lt;=1,"",IF(LEN(積算内訳書!$D$4)&gt;=3,MID(積算内訳書!$D$4,LEN(積算内訳書!$D$4)-2,1),"￥"))</f>
        <v/>
      </c>
      <c r="J12" s="6" t="str">
        <f>IF(LEN(積算内訳書!$D$4)&lt;=0,"",IF(LEN(積算内訳書!$D$4)&gt;=2,MID(積算内訳書!$D$4,LEN(積算内訳書!$D$4)-1,1),"￥"))</f>
        <v>￥</v>
      </c>
      <c r="K12" s="6" t="str">
        <f>IF(LEN(積算内訳書!$D$4)&gt;=1,MID(積算内訳書!$D$4,LEN(積算内訳書!$D$4),1),"")</f>
        <v>0</v>
      </c>
      <c r="N12" s="9"/>
    </row>
    <row r="13" spans="2:14" ht="11.25" customHeight="1" x14ac:dyDescent="0.45"/>
    <row r="14" spans="2:14" ht="13.2" x14ac:dyDescent="0.45">
      <c r="B14" s="2"/>
      <c r="C14" s="2" t="s">
        <v>23</v>
      </c>
      <c r="D14" s="2"/>
      <c r="E14" s="2"/>
      <c r="F14" s="2"/>
      <c r="G14" s="2"/>
      <c r="H14" s="2"/>
      <c r="I14" s="2"/>
    </row>
    <row r="15" spans="2:14" ht="13.2" x14ac:dyDescent="0.45">
      <c r="B15" s="2"/>
      <c r="C15" s="2" t="s">
        <v>24</v>
      </c>
      <c r="D15" s="2"/>
      <c r="E15" s="2"/>
      <c r="F15" s="2"/>
      <c r="G15" s="2"/>
      <c r="H15" s="2"/>
      <c r="I15" s="2"/>
    </row>
    <row r="16" spans="2:14" ht="13.2" x14ac:dyDescent="0.45">
      <c r="B16" s="2"/>
      <c r="C16" s="2"/>
      <c r="D16" s="2"/>
      <c r="E16" s="2"/>
      <c r="F16" s="2"/>
      <c r="G16" s="2"/>
      <c r="H16" s="2"/>
      <c r="I16" s="2"/>
    </row>
    <row r="17" spans="2:11" ht="13.2" x14ac:dyDescent="0.45">
      <c r="B17" s="2"/>
      <c r="C17" s="2"/>
      <c r="D17" s="2"/>
      <c r="E17" s="2"/>
      <c r="F17" s="2"/>
      <c r="G17" s="2"/>
      <c r="H17" s="2"/>
      <c r="I17" s="2"/>
    </row>
    <row r="18" spans="2:11" ht="13.2" x14ac:dyDescent="0.45">
      <c r="B18" s="2"/>
      <c r="C18" s="2"/>
      <c r="D18" s="2"/>
      <c r="E18" s="2"/>
      <c r="F18" s="2"/>
      <c r="G18" s="2"/>
      <c r="H18" s="2"/>
      <c r="I18" s="2"/>
    </row>
    <row r="19" spans="2:11" ht="13.2" x14ac:dyDescent="0.45">
      <c r="B19" s="2"/>
      <c r="C19" s="2" t="s">
        <v>40</v>
      </c>
      <c r="D19" s="2"/>
      <c r="E19" s="2"/>
      <c r="F19" s="2"/>
      <c r="G19" s="2"/>
      <c r="H19" s="2"/>
      <c r="I19" s="2"/>
    </row>
    <row r="20" spans="2:11" ht="13.2" x14ac:dyDescent="0.45">
      <c r="B20" s="2"/>
      <c r="C20" s="2"/>
      <c r="D20" s="2"/>
      <c r="E20" s="2"/>
      <c r="F20" s="2"/>
      <c r="G20" s="2"/>
      <c r="H20" s="2"/>
      <c r="I20" s="2"/>
    </row>
    <row r="21" spans="2:11" ht="13.2" x14ac:dyDescent="0.45">
      <c r="B21" s="2"/>
      <c r="C21" s="2"/>
      <c r="D21" s="2"/>
      <c r="E21" s="2"/>
      <c r="F21" s="2"/>
      <c r="G21" s="2"/>
      <c r="H21" s="2"/>
      <c r="I21" s="2"/>
    </row>
    <row r="22" spans="2:11" ht="13.2" x14ac:dyDescent="0.45">
      <c r="B22" s="2"/>
      <c r="C22" s="2" t="s">
        <v>25</v>
      </c>
      <c r="D22" s="2"/>
      <c r="E22" s="2"/>
      <c r="F22" s="2"/>
      <c r="G22" s="2"/>
      <c r="H22" s="2"/>
      <c r="I22" s="2"/>
    </row>
    <row r="23" spans="2:11" ht="21.75" customHeight="1" x14ac:dyDescent="0.45">
      <c r="B23" s="2"/>
      <c r="C23" s="2"/>
      <c r="D23" s="2"/>
      <c r="E23" s="2"/>
      <c r="F23" s="2"/>
      <c r="G23" s="2"/>
      <c r="H23" s="2"/>
      <c r="I23" s="2"/>
    </row>
    <row r="24" spans="2:11" ht="19.5" customHeight="1" x14ac:dyDescent="0.45">
      <c r="B24" s="2"/>
      <c r="C24" s="2" t="s">
        <v>26</v>
      </c>
      <c r="D24" s="2"/>
      <c r="E24" s="2"/>
      <c r="F24" s="2"/>
      <c r="G24" s="2"/>
      <c r="H24" s="2"/>
      <c r="I24" s="2"/>
    </row>
    <row r="25" spans="2:11" ht="19.5" customHeight="1" x14ac:dyDescent="0.45">
      <c r="B25" s="2"/>
      <c r="C25" s="2" t="s">
        <v>27</v>
      </c>
      <c r="D25" s="2"/>
      <c r="E25" s="2"/>
      <c r="F25" s="2"/>
      <c r="G25" s="2"/>
      <c r="H25" s="2"/>
      <c r="I25" s="2"/>
    </row>
    <row r="26" spans="2:11" ht="19.5" customHeight="1" x14ac:dyDescent="0.45">
      <c r="B26" s="2"/>
      <c r="C26" s="2"/>
      <c r="D26" s="2"/>
      <c r="E26" s="2"/>
      <c r="F26" s="2"/>
      <c r="G26" s="2"/>
      <c r="H26" s="2"/>
      <c r="I26" s="2"/>
    </row>
    <row r="28" spans="2:11" ht="37.5" customHeight="1" x14ac:dyDescent="0.45">
      <c r="E28" s="42" t="s">
        <v>28</v>
      </c>
      <c r="F28" s="42"/>
      <c r="G28" s="10" t="s">
        <v>29</v>
      </c>
      <c r="H28" s="40"/>
      <c r="I28" s="40"/>
      <c r="J28" s="40"/>
      <c r="K28" s="40"/>
    </row>
    <row r="29" spans="2:11" ht="48.75" customHeight="1" x14ac:dyDescent="0.45">
      <c r="E29" s="2"/>
      <c r="F29" s="2"/>
      <c r="G29" s="11" t="s">
        <v>30</v>
      </c>
      <c r="H29" s="38" t="s">
        <v>31</v>
      </c>
      <c r="I29" s="38"/>
      <c r="J29" s="38"/>
      <c r="K29" s="38"/>
    </row>
    <row r="30" spans="2:11" ht="13.2" x14ac:dyDescent="0.45">
      <c r="E30" s="2"/>
      <c r="F30" s="2"/>
      <c r="G30" s="2"/>
    </row>
    <row r="31" spans="2:11" ht="13.2" x14ac:dyDescent="0.45">
      <c r="E31" s="2"/>
      <c r="F31" s="2"/>
      <c r="G31" s="2"/>
    </row>
    <row r="32" spans="2:11" ht="30.75" customHeight="1" x14ac:dyDescent="0.45">
      <c r="E32" s="42" t="s">
        <v>32</v>
      </c>
      <c r="F32" s="42"/>
      <c r="G32" s="10" t="s">
        <v>29</v>
      </c>
      <c r="H32" s="40"/>
      <c r="I32" s="40"/>
      <c r="J32" s="40"/>
      <c r="K32" s="40"/>
    </row>
    <row r="33" spans="5:11" ht="48.75" customHeight="1" x14ac:dyDescent="0.45">
      <c r="E33" s="2"/>
      <c r="F33" s="2"/>
      <c r="G33" s="11" t="s">
        <v>30</v>
      </c>
      <c r="H33" s="38" t="s">
        <v>31</v>
      </c>
      <c r="I33" s="38"/>
      <c r="J33" s="38"/>
      <c r="K33" s="38"/>
    </row>
    <row r="34" spans="5:11" ht="14.25" customHeight="1" x14ac:dyDescent="0.45"/>
    <row r="35" spans="5:11" ht="14.25" customHeight="1" x14ac:dyDescent="0.45"/>
    <row r="36" spans="5:11" ht="30.75" customHeight="1" x14ac:dyDescent="0.45">
      <c r="E36" s="39" t="s">
        <v>33</v>
      </c>
      <c r="F36" s="39"/>
      <c r="G36" s="10" t="s">
        <v>29</v>
      </c>
      <c r="H36" s="40"/>
      <c r="I36" s="40"/>
      <c r="J36" s="40"/>
      <c r="K36" s="40"/>
    </row>
    <row r="37" spans="5:11" ht="48.75" customHeight="1" x14ac:dyDescent="0.45">
      <c r="E37" s="2"/>
      <c r="F37" s="2"/>
      <c r="G37" s="11" t="s">
        <v>30</v>
      </c>
      <c r="H37" s="38" t="s">
        <v>31</v>
      </c>
      <c r="I37" s="38"/>
      <c r="J37" s="38"/>
      <c r="K37" s="38"/>
    </row>
  </sheetData>
  <mergeCells count="10">
    <mergeCell ref="H33:K33"/>
    <mergeCell ref="E36:F36"/>
    <mergeCell ref="H36:K36"/>
    <mergeCell ref="H37:K37"/>
    <mergeCell ref="B2:K2"/>
    <mergeCell ref="E28:F28"/>
    <mergeCell ref="H28:K28"/>
    <mergeCell ref="H29:K29"/>
    <mergeCell ref="E32:F32"/>
    <mergeCell ref="H32:K32"/>
  </mergeCells>
  <phoneticPr fontId="1"/>
  <printOptions horizontalCentered="1"/>
  <pageMargins left="0.59055118110236227" right="0.59055118110236227" top="0.98425196850393704" bottom="0.39370078740157483" header="0.59055118110236227" footer="0.31496062992125984"/>
  <pageSetup paperSize="9" orientation="portrait" r:id="rId1"/>
  <headerFooter>
    <oddHeader>&amp;L&amp;"ＭＳ ゴシック,太字"&amp;10　　様式１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C188E-049B-43B8-80FF-2D6EC40C69FE}">
  <dimension ref="A1:J20"/>
  <sheetViews>
    <sheetView view="pageBreakPreview" zoomScale="90" zoomScaleNormal="100" zoomScaleSheetLayoutView="90" workbookViewId="0">
      <selection activeCell="H7" sqref="H7"/>
    </sheetView>
  </sheetViews>
  <sheetFormatPr defaultRowHeight="19.95" customHeight="1" x14ac:dyDescent="0.45"/>
  <cols>
    <col min="1" max="1" width="2.69921875" style="16" customWidth="1"/>
    <col min="2" max="2" width="16.69921875" style="16" customWidth="1"/>
    <col min="3" max="9" width="12.19921875" style="16" customWidth="1"/>
    <col min="10" max="10" width="12.69921875" style="16" customWidth="1"/>
    <col min="11" max="16384" width="8.796875" style="16"/>
  </cols>
  <sheetData>
    <row r="1" spans="1:10" ht="19.95" customHeight="1" x14ac:dyDescent="0.45">
      <c r="A1" s="45" t="s">
        <v>1</v>
      </c>
      <c r="B1" s="45"/>
      <c r="C1" s="45"/>
      <c r="D1" s="45"/>
      <c r="E1" s="45"/>
      <c r="F1" s="45"/>
      <c r="G1" s="45"/>
      <c r="H1" s="45"/>
      <c r="I1" s="45"/>
      <c r="J1" s="45"/>
    </row>
    <row r="3" spans="1:10" ht="19.95" customHeight="1" x14ac:dyDescent="0.45">
      <c r="A3" s="16" t="s">
        <v>0</v>
      </c>
      <c r="C3" s="16" t="s">
        <v>10</v>
      </c>
    </row>
    <row r="4" spans="1:10" ht="19.95" customHeight="1" x14ac:dyDescent="0.45">
      <c r="A4" s="16" t="s">
        <v>2</v>
      </c>
      <c r="C4" s="29" t="s">
        <v>11</v>
      </c>
      <c r="D4" s="43">
        <f>F17</f>
        <v>0</v>
      </c>
      <c r="E4" s="43"/>
      <c r="F4" s="16" t="s">
        <v>39</v>
      </c>
    </row>
    <row r="5" spans="1:10" ht="19.95" customHeight="1" x14ac:dyDescent="0.45">
      <c r="C5" s="16" t="s">
        <v>12</v>
      </c>
      <c r="D5" s="44">
        <f>ROUNDDOWN(D4*1.1,0)</f>
        <v>0</v>
      </c>
      <c r="E5" s="44"/>
      <c r="F5" s="16" t="s">
        <v>13</v>
      </c>
    </row>
    <row r="6" spans="1:10" ht="19.95" customHeight="1" thickBot="1" x14ac:dyDescent="0.5">
      <c r="A6" s="16" t="s">
        <v>9</v>
      </c>
    </row>
    <row r="7" spans="1:10" ht="19.95" customHeight="1" thickBot="1" x14ac:dyDescent="0.5">
      <c r="B7" s="16" t="s">
        <v>8</v>
      </c>
      <c r="D7" s="32">
        <v>0</v>
      </c>
      <c r="E7" s="16" t="s">
        <v>41</v>
      </c>
    </row>
    <row r="8" spans="1:10" ht="19.95" customHeight="1" thickBot="1" x14ac:dyDescent="0.5">
      <c r="B8" s="16" t="s">
        <v>7</v>
      </c>
      <c r="D8" s="32">
        <v>0</v>
      </c>
      <c r="E8" s="16" t="s">
        <v>42</v>
      </c>
    </row>
    <row r="9" spans="1:10" ht="19.95" customHeight="1" x14ac:dyDescent="0.45">
      <c r="B9" s="17" t="s">
        <v>34</v>
      </c>
    </row>
    <row r="10" spans="1:10" ht="10.050000000000001" customHeight="1" x14ac:dyDescent="0.45"/>
    <row r="11" spans="1:10" ht="19.95" customHeight="1" thickBot="1" x14ac:dyDescent="0.5">
      <c r="B11" s="23"/>
      <c r="C11" s="24" t="s">
        <v>45</v>
      </c>
      <c r="D11" s="24" t="s">
        <v>46</v>
      </c>
      <c r="E11" s="24" t="s">
        <v>47</v>
      </c>
      <c r="F11" s="24" t="s">
        <v>6</v>
      </c>
      <c r="G11" s="33"/>
      <c r="H11" s="34"/>
    </row>
    <row r="12" spans="1:10" ht="19.95" customHeight="1" thickTop="1" x14ac:dyDescent="0.45">
      <c r="B12" s="21" t="s">
        <v>5</v>
      </c>
      <c r="C12" s="22">
        <f>$D$7</f>
        <v>0</v>
      </c>
      <c r="D12" s="22">
        <f t="shared" ref="D12:E12" si="0">$D$7</f>
        <v>0</v>
      </c>
      <c r="E12" s="22">
        <f t="shared" si="0"/>
        <v>0</v>
      </c>
      <c r="F12" s="21"/>
      <c r="G12" s="35"/>
      <c r="H12" s="31"/>
    </row>
    <row r="13" spans="1:10" ht="19.95" customHeight="1" x14ac:dyDescent="0.45">
      <c r="B13" s="18" t="s">
        <v>4</v>
      </c>
      <c r="C13" s="19">
        <f>$D$8</f>
        <v>0</v>
      </c>
      <c r="D13" s="19">
        <f t="shared" ref="D13:E13" si="1">$D$8</f>
        <v>0</v>
      </c>
      <c r="E13" s="19">
        <f t="shared" si="1"/>
        <v>0</v>
      </c>
      <c r="F13" s="18"/>
      <c r="G13" s="35"/>
      <c r="H13" s="31"/>
    </row>
    <row r="14" spans="1:10" ht="19.95" customHeight="1" x14ac:dyDescent="0.45">
      <c r="B14" s="18" t="s">
        <v>3</v>
      </c>
      <c r="C14" s="20">
        <v>7.75</v>
      </c>
      <c r="D14" s="20">
        <v>7.75</v>
      </c>
      <c r="E14" s="20">
        <v>7.75</v>
      </c>
      <c r="F14" s="18"/>
      <c r="G14" s="36"/>
      <c r="H14" s="37"/>
    </row>
    <row r="15" spans="1:10" ht="19.95" customHeight="1" x14ac:dyDescent="0.45">
      <c r="B15" s="18" t="s">
        <v>43</v>
      </c>
      <c r="C15" s="19">
        <v>21</v>
      </c>
      <c r="D15" s="19">
        <v>20</v>
      </c>
      <c r="E15" s="19">
        <v>21</v>
      </c>
      <c r="F15" s="19">
        <f>SUM(C15:E15)</f>
        <v>62</v>
      </c>
      <c r="G15" s="35"/>
      <c r="H15" s="31"/>
    </row>
    <row r="16" spans="1:10" ht="19.95" customHeight="1" thickBot="1" x14ac:dyDescent="0.5">
      <c r="B16" s="25" t="s">
        <v>44</v>
      </c>
      <c r="C16" s="26">
        <v>1</v>
      </c>
      <c r="D16" s="26">
        <v>2</v>
      </c>
      <c r="E16" s="26">
        <v>0</v>
      </c>
      <c r="F16" s="26">
        <f>SUM(C16:E16)</f>
        <v>3</v>
      </c>
      <c r="G16" s="35"/>
      <c r="H16" s="31"/>
    </row>
    <row r="17" spans="2:8" ht="19.95" customHeight="1" x14ac:dyDescent="0.45">
      <c r="B17" s="30" t="s">
        <v>6</v>
      </c>
      <c r="C17" s="27">
        <f t="shared" ref="C17:E17" si="2">(C12*C14+C13)*(C15-C16)</f>
        <v>0</v>
      </c>
      <c r="D17" s="27">
        <f t="shared" si="2"/>
        <v>0</v>
      </c>
      <c r="E17" s="27">
        <f t="shared" si="2"/>
        <v>0</v>
      </c>
      <c r="F17" s="27">
        <f>SUM(C17:E17)</f>
        <v>0</v>
      </c>
      <c r="G17" s="35"/>
      <c r="H17" s="31"/>
    </row>
    <row r="18" spans="2:8" ht="19.95" customHeight="1" x14ac:dyDescent="0.45">
      <c r="B18" s="28" t="s">
        <v>37</v>
      </c>
    </row>
    <row r="19" spans="2:8" ht="19.95" customHeight="1" x14ac:dyDescent="0.45">
      <c r="B19" s="28" t="s">
        <v>38</v>
      </c>
    </row>
    <row r="20" spans="2:8" ht="19.95" customHeight="1" x14ac:dyDescent="0.45">
      <c r="B20" s="28" t="s">
        <v>48</v>
      </c>
    </row>
  </sheetData>
  <sheetProtection sheet="1" objects="1" scenarios="1"/>
  <mergeCells count="3">
    <mergeCell ref="D4:E4"/>
    <mergeCell ref="D5:E5"/>
    <mergeCell ref="A1:J1"/>
  </mergeCells>
  <phoneticPr fontId="1"/>
  <pageMargins left="0.70866141732283472" right="0.70866141732283472" top="0.98425196850393704" bottom="0.74803149606299213" header="0.59055118110236227" footer="0.31496062992125984"/>
  <pageSetup paperSize="9" orientation="landscape" r:id="rId1"/>
  <headerFooter>
    <oddHeader>&amp;L&amp;"ＭＳ ゴシック,標準"&amp;10様式2</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入札書</vt:lpstr>
      <vt:lpstr>積算内訳書</vt:lpstr>
      <vt:lpstr>積算内訳書!Print_Area</vt:lpstr>
      <vt:lpstr>入札書!Print_Area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Daisuke Saijo</dc:creator>
  <cp:lastModifiedBy>SAIJO Daisuke</cp:lastModifiedBy>
  <cp:lastPrinted>2025-02-08T05:57:03Z</cp:lastPrinted>
  <dcterms:created xsi:type="dcterms:W3CDTF">2024-05-08T09:17:11Z</dcterms:created>
  <dcterms:modified xsi:type="dcterms:W3CDTF">2025-02-08T05:57:16Z</dcterms:modified>
</cp:coreProperties>
</file>